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0388w"/>
  <bookViews>
    <workbookView xWindow="120" yWindow="45" windowWidth="15180" windowHeight="8580" activeTab="2"/>
  </bookViews>
  <sheets>
    <sheet name="ENTRADAJUGADORSINICIAL" sheetId="1" r:id="rId1"/>
    <sheet name="INTERCALAT" sheetId="2" r:id="rId2"/>
    <sheet name="QUADRANT" sheetId="3" r:id="rId3"/>
  </sheets>
  <definedNames/>
  <calcPr fullCalcOnLoad="1"/>
</workbook>
</file>

<file path=xl/comments3.xml><?xml version="1.0" encoding="utf-8"?>
<comments xmlns="http://schemas.openxmlformats.org/spreadsheetml/2006/main">
  <authors>
    <author>Pep</author>
  </authors>
  <commentList>
    <comment ref="B37" authorId="0">
      <text>
        <r>
          <rPr>
            <sz val="9"/>
            <rFont val="Tahoma"/>
            <family val="2"/>
          </rPr>
          <t>Posar els punts que corresponguin per aquesta ronda.</t>
        </r>
      </text>
    </comment>
    <comment ref="D37" authorId="0">
      <text>
        <r>
          <rPr>
            <sz val="9"/>
            <rFont val="Tahoma"/>
            <family val="2"/>
          </rPr>
          <t>Posar els punts que corresponguin per aquesta ronda.</t>
        </r>
      </text>
    </comment>
    <comment ref="F37" authorId="0">
      <text>
        <r>
          <rPr>
            <sz val="9"/>
            <rFont val="Tahoma"/>
            <family val="2"/>
          </rPr>
          <t>Posar els punts que corresponguin per aquesta ronda.</t>
        </r>
      </text>
    </comment>
    <comment ref="H37" authorId="0">
      <text>
        <r>
          <rPr>
            <sz val="9"/>
            <rFont val="Tahoma"/>
            <family val="2"/>
          </rPr>
          <t>Posar els punts que corresponguin per aquesta ronda.</t>
        </r>
      </text>
    </comment>
    <comment ref="J37" authorId="0">
      <text>
        <r>
          <rPr>
            <sz val="9"/>
            <rFont val="Tahoma"/>
            <family val="2"/>
          </rPr>
          <t>Posar els punts que corresponguin per aquesta ronda.</t>
        </r>
      </text>
    </comment>
    <comment ref="L37" authorId="0">
      <text>
        <r>
          <rPr>
            <sz val="9"/>
            <rFont val="Tahoma"/>
            <family val="2"/>
          </rPr>
          <t>Posar els punts que corresponguin per aquesta ronda.</t>
        </r>
      </text>
    </comment>
  </commentList>
</comments>
</file>

<file path=xl/sharedStrings.xml><?xml version="1.0" encoding="utf-8"?>
<sst xmlns="http://schemas.openxmlformats.org/spreadsheetml/2006/main" count="113" uniqueCount="47">
  <si>
    <t>BYE</t>
  </si>
  <si>
    <t xml:space="preserve"> </t>
  </si>
  <si>
    <t>"N" PROVA "ABC"</t>
  </si>
  <si>
    <t>DD MMMM AAAA</t>
  </si>
  <si>
    <t>Sala "ABC"</t>
  </si>
  <si>
    <t>Carrer "ABC", NN de ABC</t>
  </si>
  <si>
    <t>GUANYADOR</t>
  </si>
  <si>
    <t>Codi de colors/horaris dels enfrontaments:</t>
  </si>
  <si>
    <t xml:space="preserve"> =</t>
  </si>
  <si>
    <t>PUNTUALITAT: EL JUGADOR/A QUE NO ESTIGUI PRESENT A LA TAULA</t>
  </si>
  <si>
    <t>COM A MAXIM 15 MINUTS DESPRES DE SER CRIDAT SERA DESQUALIFICAT.</t>
  </si>
  <si>
    <t>TOTAL</t>
  </si>
  <si>
    <t>1-Enganxar més de 16 Jugadors i fins a un máxim de 32 a la columna B</t>
  </si>
  <si>
    <t>2-Prèmer sobre el bombo per sortejar</t>
  </si>
  <si>
    <t>3-Aquest mecanisme s'autodestruirà després de fer-lo servir.</t>
  </si>
  <si>
    <t>1=</t>
  </si>
  <si>
    <t>16=</t>
  </si>
  <si>
    <t>2=</t>
  </si>
  <si>
    <t>17=</t>
  </si>
  <si>
    <t>3=</t>
  </si>
  <si>
    <t>18=</t>
  </si>
  <si>
    <t>4=</t>
  </si>
  <si>
    <t>19=</t>
  </si>
  <si>
    <t>5=</t>
  </si>
  <si>
    <t>20=</t>
  </si>
  <si>
    <t>6=</t>
  </si>
  <si>
    <t>21=</t>
  </si>
  <si>
    <t>7=</t>
  </si>
  <si>
    <t>22=</t>
  </si>
  <si>
    <t>8=</t>
  </si>
  <si>
    <t>23=</t>
  </si>
  <si>
    <t>9=</t>
  </si>
  <si>
    <t>24=</t>
  </si>
  <si>
    <t>10=</t>
  </si>
  <si>
    <t>25=</t>
  </si>
  <si>
    <t>11=</t>
  </si>
  <si>
    <t>26=</t>
  </si>
  <si>
    <t>12=</t>
  </si>
  <si>
    <t>27=</t>
  </si>
  <si>
    <t>13=</t>
  </si>
  <si>
    <t>28=</t>
  </si>
  <si>
    <t>14=</t>
  </si>
  <si>
    <t>29=</t>
  </si>
  <si>
    <t>15=</t>
  </si>
  <si>
    <t>30=</t>
  </si>
  <si>
    <t>31=</t>
  </si>
  <si>
    <t>TOTAL P.=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</si>
</sst>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\ &quot;Punts&quot;"/>
    <numFmt numFmtId="169" formatCode="[h]:mm\ &quot;h&quot;"/>
  </numFmts>
  <fonts count="16">
    <font>
      <sz val="10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60"/>
      <name val="Calibri"/>
      <family val="2"/>
    </font>
    <font>
      <b/>
      <sz val="8"/>
      <color indexed="22"/>
      <name val="Arial"/>
      <family val="2"/>
    </font>
    <font>
      <sz val="8"/>
      <color indexed="50"/>
      <name val="Arial"/>
      <family val="2"/>
    </font>
    <font>
      <sz val="8"/>
      <color indexed="10"/>
      <name val="Arial"/>
      <family val="2"/>
    </font>
    <font>
      <sz val="8"/>
      <color indexed="13"/>
      <name val="Arial"/>
      <family val="2"/>
    </font>
    <font>
      <sz val="9"/>
      <name val="Tahoma"/>
      <family val="2"/>
    </font>
    <font>
      <sz val="18"/>
      <color indexed="60"/>
      <name val="Calibri"/>
      <family val="2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68" fontId="1" fillId="3" borderId="0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169" fontId="1" fillId="3" borderId="7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0" fillId="5" borderId="6" xfId="0" applyFont="1" applyFill="1" applyBorder="1" applyAlignment="1">
      <alignment/>
    </xf>
    <xf numFmtId="0" fontId="9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6" borderId="6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169" fontId="1" fillId="3" borderId="14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0" borderId="17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168" fontId="1" fillId="3" borderId="10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8" borderId="0" xfId="0" applyFill="1" applyAlignment="1">
      <alignment/>
    </xf>
    <xf numFmtId="0" fontId="13" fillId="0" borderId="0" xfId="0" applyFont="1" applyAlignment="1">
      <alignment/>
    </xf>
    <xf numFmtId="0" fontId="14" fillId="9" borderId="0" xfId="0" applyFont="1" applyFill="1" applyAlignment="1">
      <alignment/>
    </xf>
    <xf numFmtId="0" fontId="0" fillId="8" borderId="1" xfId="0" applyFill="1" applyBorder="1" applyAlignment="1">
      <alignment/>
    </xf>
    <xf numFmtId="0" fontId="1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12" fillId="2" borderId="4" xfId="19" applyFont="1" applyBorder="1" applyAlignment="1">
      <alignment horizontal="center"/>
    </xf>
    <xf numFmtId="0" fontId="12" fillId="2" borderId="8" xfId="19" applyFont="1" applyBorder="1" applyAlignment="1">
      <alignment horizontal="center"/>
    </xf>
    <xf numFmtId="0" fontId="12" fillId="2" borderId="5" xfId="19" applyFont="1" applyBorder="1" applyAlignment="1">
      <alignment horizontal="center"/>
    </xf>
    <xf numFmtId="0" fontId="12" fillId="2" borderId="9" xfId="19" applyFont="1" applyBorder="1" applyAlignment="1">
      <alignment horizontal="center"/>
    </xf>
    <xf numFmtId="0" fontId="12" fillId="2" borderId="10" xfId="19" applyFont="1" applyBorder="1" applyAlignment="1">
      <alignment horizontal="center"/>
    </xf>
    <xf numFmtId="0" fontId="12" fillId="2" borderId="11" xfId="19" applyFont="1" applyBorder="1" applyAlignment="1">
      <alignment horizontal="center"/>
    </xf>
    <xf numFmtId="0" fontId="2" fillId="3" borderId="0" xfId="0" applyFont="1" applyFill="1" applyAlignment="1">
      <alignment horizontal="left"/>
    </xf>
    <xf numFmtId="0" fontId="1" fillId="3" borderId="4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1" fillId="3" borderId="23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23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24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eutr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4</xdr:row>
      <xdr:rowOff>38100</xdr:rowOff>
    </xdr:from>
    <xdr:to>
      <xdr:col>5</xdr:col>
      <xdr:colOff>19050</xdr:colOff>
      <xdr:row>10</xdr:row>
      <xdr:rowOff>76200</xdr:rowOff>
    </xdr:to>
    <xdr:pic macro="[0]!w0388w.remplenar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685800"/>
          <a:ext cx="1047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5</xdr:row>
      <xdr:rowOff>66675</xdr:rowOff>
    </xdr:from>
    <xdr:to>
      <xdr:col>15</xdr:col>
      <xdr:colOff>76200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933450"/>
          <a:ext cx="2257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3</xdr:row>
      <xdr:rowOff>9525</xdr:rowOff>
    </xdr:from>
    <xdr:to>
      <xdr:col>12</xdr:col>
      <xdr:colOff>0</xdr:colOff>
      <xdr:row>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581025"/>
          <a:ext cx="447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</xdr:row>
      <xdr:rowOff>152400</xdr:rowOff>
    </xdr:from>
    <xdr:to>
      <xdr:col>13</xdr:col>
      <xdr:colOff>552450</xdr:colOff>
      <xdr:row>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523875"/>
          <a:ext cx="752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</xdr:row>
      <xdr:rowOff>19050</xdr:rowOff>
    </xdr:from>
    <xdr:to>
      <xdr:col>14</xdr:col>
      <xdr:colOff>495300</xdr:colOff>
      <xdr:row>5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15275" y="590550"/>
          <a:ext cx="495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998"/>
  <sheetViews>
    <sheetView workbookViewId="0" topLeftCell="B1">
      <selection activeCell="L2" sqref="L2"/>
    </sheetView>
  </sheetViews>
  <sheetFormatPr defaultColWidth="11.421875" defaultRowHeight="12.75"/>
  <cols>
    <col min="1" max="1" width="9.28125" style="0" hidden="1" customWidth="1"/>
    <col min="2" max="2" width="26.140625" style="0" customWidth="1"/>
    <col min="4" max="4" width="8.57421875" style="0" customWidth="1"/>
    <col min="5" max="5" width="21.421875" style="0" customWidth="1"/>
    <col min="10" max="10" width="8.28125" style="41" customWidth="1"/>
    <col min="11" max="11" width="6.00390625" style="41" customWidth="1"/>
    <col min="12" max="12" width="5.00390625" style="41" customWidth="1"/>
  </cols>
  <sheetData>
    <row r="1" spans="1:3" ht="12.75">
      <c r="A1">
        <f aca="true" ca="1" t="shared" si="0" ref="A1:A32">RAND()</f>
        <v>0.1769152108031875</v>
      </c>
      <c r="B1" s="43"/>
      <c r="C1" s="41"/>
    </row>
    <row r="2" spans="1:12" ht="12.75">
      <c r="A2">
        <f ca="1" t="shared" si="0"/>
        <v>0.9842403274547549</v>
      </c>
      <c r="B2" s="43"/>
      <c r="C2" s="41"/>
      <c r="K2" s="41">
        <f>COUNTA(B1:B32)</f>
        <v>0</v>
      </c>
      <c r="L2" s="41">
        <f>K2</f>
        <v>0</v>
      </c>
    </row>
    <row r="3" spans="1:12" ht="12.75">
      <c r="A3">
        <f ca="1" t="shared" si="0"/>
        <v>0.8459014679315606</v>
      </c>
      <c r="B3" s="43"/>
      <c r="C3" s="41"/>
      <c r="J3" s="41" t="s">
        <v>0</v>
      </c>
      <c r="K3" s="41">
        <f>33-K2</f>
        <v>33</v>
      </c>
      <c r="L3" s="41">
        <f>K3-1</f>
        <v>32</v>
      </c>
    </row>
    <row r="4" spans="1:3" ht="12.75">
      <c r="A4">
        <f ca="1" t="shared" si="0"/>
        <v>0.4808090255828845</v>
      </c>
      <c r="B4" s="43"/>
      <c r="C4" s="41"/>
    </row>
    <row r="5" spans="1:12" ht="12.75">
      <c r="A5">
        <f ca="1" t="shared" si="0"/>
        <v>0.7592576560866784</v>
      </c>
      <c r="B5" s="43"/>
      <c r="C5" s="41"/>
      <c r="J5" s="41" t="s">
        <v>11</v>
      </c>
      <c r="L5" s="41">
        <f>SUM(L2:L4)</f>
        <v>32</v>
      </c>
    </row>
    <row r="6" spans="1:3" ht="12.75">
      <c r="A6">
        <f ca="1" t="shared" si="0"/>
        <v>0.8044746668191793</v>
      </c>
      <c r="B6" s="43"/>
      <c r="C6" s="41"/>
    </row>
    <row r="7" spans="1:3" ht="12.75">
      <c r="A7">
        <f ca="1" t="shared" si="0"/>
        <v>0.036687289153798375</v>
      </c>
      <c r="B7" s="43"/>
      <c r="C7" s="41"/>
    </row>
    <row r="8" spans="1:3" ht="12.75">
      <c r="A8">
        <f ca="1" t="shared" si="0"/>
        <v>0.6886719519223641</v>
      </c>
      <c r="B8" s="43"/>
      <c r="C8" s="41"/>
    </row>
    <row r="9" spans="1:3" ht="12.75">
      <c r="A9">
        <f ca="1" t="shared" si="0"/>
        <v>0.3212487161979749</v>
      </c>
      <c r="B9" s="43"/>
      <c r="C9" s="41"/>
    </row>
    <row r="10" spans="1:3" ht="12.75">
      <c r="A10">
        <f ca="1" t="shared" si="0"/>
        <v>0.6574626682458435</v>
      </c>
      <c r="B10" s="43"/>
      <c r="C10" s="41"/>
    </row>
    <row r="11" spans="1:3" ht="12.75">
      <c r="A11">
        <f ca="1" t="shared" si="0"/>
        <v>0.6186328005381894</v>
      </c>
      <c r="B11" s="43"/>
      <c r="C11" s="41"/>
    </row>
    <row r="12" spans="1:3" ht="12.75">
      <c r="A12">
        <f ca="1" t="shared" si="0"/>
        <v>0.38922380034842763</v>
      </c>
      <c r="B12" s="43"/>
      <c r="C12" s="41"/>
    </row>
    <row r="13" spans="1:3" ht="12.75">
      <c r="A13">
        <f ca="1" t="shared" si="0"/>
        <v>0.28208582695472373</v>
      </c>
      <c r="B13" s="43"/>
      <c r="C13" s="41"/>
    </row>
    <row r="14" spans="1:3" ht="12.75">
      <c r="A14">
        <f ca="1" t="shared" si="0"/>
        <v>0.6853329332683964</v>
      </c>
      <c r="B14" s="43"/>
      <c r="C14" s="41"/>
    </row>
    <row r="15" spans="1:3" ht="12.75">
      <c r="A15">
        <f ca="1" t="shared" si="0"/>
        <v>0.15531673855472805</v>
      </c>
      <c r="B15" s="43"/>
      <c r="C15" s="41"/>
    </row>
    <row r="16" spans="1:3" ht="12.75">
      <c r="A16">
        <f ca="1" t="shared" si="0"/>
        <v>0.23378336901769314</v>
      </c>
      <c r="B16" s="43"/>
      <c r="C16" s="41"/>
    </row>
    <row r="17" spans="1:5" ht="12.75">
      <c r="A17">
        <f ca="1" t="shared" si="0"/>
        <v>0.3206495306797863</v>
      </c>
      <c r="B17" s="43"/>
      <c r="C17" s="41"/>
      <c r="E17" t="s">
        <v>12</v>
      </c>
    </row>
    <row r="18" spans="1:5" ht="12.75">
      <c r="A18">
        <f ca="1" t="shared" si="0"/>
        <v>0.8301452994116416</v>
      </c>
      <c r="B18" s="43"/>
      <c r="C18" s="41"/>
      <c r="E18" t="s">
        <v>13</v>
      </c>
    </row>
    <row r="19" spans="1:5" ht="12.75">
      <c r="A19">
        <f ca="1" t="shared" si="0"/>
        <v>0.6062474187479012</v>
      </c>
      <c r="B19" s="43"/>
      <c r="C19" s="41"/>
      <c r="E19" t="s">
        <v>14</v>
      </c>
    </row>
    <row r="20" spans="1:3" ht="12.75">
      <c r="A20">
        <f ca="1" t="shared" si="0"/>
        <v>0.4400205370126713</v>
      </c>
      <c r="B20" s="43"/>
      <c r="C20" s="41"/>
    </row>
    <row r="21" spans="1:3" ht="12.75">
      <c r="A21">
        <f ca="1" t="shared" si="0"/>
        <v>0.18609609021058127</v>
      </c>
      <c r="B21" s="43"/>
      <c r="C21" s="41"/>
    </row>
    <row r="22" spans="1:3" ht="12.75">
      <c r="A22">
        <f ca="1" t="shared" si="0"/>
        <v>0.9041621261637038</v>
      </c>
      <c r="B22" s="43"/>
      <c r="C22" s="41"/>
    </row>
    <row r="23" spans="1:3" ht="12.75">
      <c r="A23">
        <f ca="1" t="shared" si="0"/>
        <v>0.1288564658362139</v>
      </c>
      <c r="B23" s="43"/>
      <c r="C23" s="41"/>
    </row>
    <row r="24" spans="1:3" ht="12.75">
      <c r="A24">
        <f ca="1" t="shared" si="0"/>
        <v>0.896303121557176</v>
      </c>
      <c r="B24" s="43"/>
      <c r="C24" s="41"/>
    </row>
    <row r="25" spans="1:3" ht="12.75">
      <c r="A25">
        <f ca="1" t="shared" si="0"/>
        <v>0.8196448231078723</v>
      </c>
      <c r="B25" s="43"/>
      <c r="C25" s="41"/>
    </row>
    <row r="26" spans="1:3" ht="12.75">
      <c r="A26">
        <f ca="1" t="shared" si="0"/>
        <v>0.20644910306145037</v>
      </c>
      <c r="B26" s="43"/>
      <c r="C26" s="41"/>
    </row>
    <row r="27" spans="1:3" ht="12.75">
      <c r="A27">
        <f ca="1" t="shared" si="0"/>
        <v>0.24284761923610088</v>
      </c>
      <c r="B27" s="43"/>
      <c r="C27" s="41"/>
    </row>
    <row r="28" spans="1:3" ht="12.75">
      <c r="A28">
        <f ca="1" t="shared" si="0"/>
        <v>0.201410603433962</v>
      </c>
      <c r="B28" s="43"/>
      <c r="C28" s="41"/>
    </row>
    <row r="29" spans="1:3" ht="12.75">
      <c r="A29">
        <f ca="1" t="shared" si="0"/>
        <v>0.44119009888546534</v>
      </c>
      <c r="B29" s="43"/>
      <c r="C29" s="41"/>
    </row>
    <row r="30" spans="1:3" ht="12.75">
      <c r="A30">
        <f ca="1" t="shared" si="0"/>
        <v>0.15541898847697455</v>
      </c>
      <c r="B30" s="43"/>
      <c r="C30" s="41"/>
    </row>
    <row r="31" spans="1:3" ht="12.75">
      <c r="A31">
        <f ca="1" t="shared" si="0"/>
        <v>0.08455699940603822</v>
      </c>
      <c r="B31" s="43"/>
      <c r="C31" s="41"/>
    </row>
    <row r="32" spans="1:3" ht="12.75">
      <c r="A32">
        <f ca="1" t="shared" si="0"/>
        <v>0.37315801127901604</v>
      </c>
      <c r="B32" s="43"/>
      <c r="C32" s="41"/>
    </row>
    <row r="33" ht="12.75">
      <c r="C33" s="41"/>
    </row>
    <row r="34" ht="12.75">
      <c r="C34" s="41"/>
    </row>
    <row r="35" ht="12.75">
      <c r="C35" s="41"/>
    </row>
    <row r="36" ht="12.75">
      <c r="C36" s="41"/>
    </row>
    <row r="37" ht="12.75">
      <c r="C37" s="41"/>
    </row>
    <row r="38" ht="12.75">
      <c r="C38" s="41"/>
    </row>
    <row r="39" ht="12.75">
      <c r="C39" s="41"/>
    </row>
    <row r="40" ht="12.75">
      <c r="C40" s="41"/>
    </row>
    <row r="41" ht="12.75">
      <c r="C41" s="41"/>
    </row>
    <row r="42" ht="12.75">
      <c r="C42" s="41"/>
    </row>
    <row r="43" ht="12.75">
      <c r="C43" s="41"/>
    </row>
    <row r="44" ht="12.75">
      <c r="C44" s="41"/>
    </row>
    <row r="45" ht="12.75">
      <c r="C45" s="41"/>
    </row>
    <row r="46" ht="12.75">
      <c r="C46" s="41"/>
    </row>
    <row r="47" ht="12.75">
      <c r="C47" s="41"/>
    </row>
    <row r="48" ht="12.75">
      <c r="C48" s="41"/>
    </row>
    <row r="49" ht="12.75">
      <c r="C49" s="41"/>
    </row>
    <row r="50" ht="12.75">
      <c r="C50" s="41"/>
    </row>
    <row r="51" ht="12.75">
      <c r="C51" s="41"/>
    </row>
    <row r="52" ht="12.75">
      <c r="C52" s="41"/>
    </row>
    <row r="53" ht="12.75">
      <c r="C53" s="41"/>
    </row>
    <row r="54" ht="12.75">
      <c r="C54" s="41"/>
    </row>
    <row r="55" ht="12.75">
      <c r="C55" s="41"/>
    </row>
    <row r="56" ht="12.75">
      <c r="C56" s="41"/>
    </row>
    <row r="57" ht="12.75">
      <c r="C57" s="41"/>
    </row>
    <row r="58" ht="12.75">
      <c r="C58" s="41"/>
    </row>
    <row r="59" ht="12.75">
      <c r="C59" s="41"/>
    </row>
    <row r="60" ht="12.75">
      <c r="C60" s="41"/>
    </row>
    <row r="61" ht="12.75">
      <c r="C61" s="41"/>
    </row>
    <row r="62" ht="12.75">
      <c r="C62" s="41"/>
    </row>
    <row r="63" ht="12.75">
      <c r="C63" s="41"/>
    </row>
    <row r="64" ht="12.75">
      <c r="C64" s="41"/>
    </row>
    <row r="65" ht="12.75">
      <c r="C65" s="41"/>
    </row>
    <row r="66" ht="12.75">
      <c r="C66" s="41"/>
    </row>
    <row r="67" ht="12.75">
      <c r="C67" s="41"/>
    </row>
    <row r="68" ht="12.75">
      <c r="C68" s="41"/>
    </row>
    <row r="69" ht="12.75">
      <c r="C69" s="41"/>
    </row>
    <row r="70" ht="12.75">
      <c r="C70" s="41"/>
    </row>
    <row r="71" ht="12.75">
      <c r="C71" s="41"/>
    </row>
    <row r="72" ht="12.75">
      <c r="C72" s="41"/>
    </row>
    <row r="73" ht="12.75">
      <c r="C73" s="41"/>
    </row>
    <row r="74" ht="12.75">
      <c r="C74" s="41"/>
    </row>
    <row r="75" ht="12.75">
      <c r="C75" s="41"/>
    </row>
    <row r="76" ht="12.75">
      <c r="C76" s="41"/>
    </row>
    <row r="77" ht="12.75">
      <c r="C77" s="41"/>
    </row>
    <row r="78" ht="12.75">
      <c r="C78" s="41"/>
    </row>
    <row r="79" ht="12.75">
      <c r="C79" s="41"/>
    </row>
    <row r="80" ht="12.75">
      <c r="C80" s="41"/>
    </row>
    <row r="81" ht="12.75">
      <c r="C81" s="41"/>
    </row>
    <row r="82" ht="12.75">
      <c r="C82" s="41"/>
    </row>
    <row r="83" ht="12.75">
      <c r="C83" s="41"/>
    </row>
    <row r="84" ht="12.75">
      <c r="C84" s="41"/>
    </row>
    <row r="85" ht="12.75">
      <c r="C85" s="41"/>
    </row>
    <row r="86" ht="12.75">
      <c r="C86" s="41"/>
    </row>
    <row r="87" ht="12.75">
      <c r="C87" s="41"/>
    </row>
    <row r="88" ht="12.75">
      <c r="C88" s="41"/>
    </row>
    <row r="89" ht="12.75">
      <c r="C89" s="41"/>
    </row>
    <row r="90" ht="12.75">
      <c r="C90" s="41"/>
    </row>
    <row r="91" ht="12.75">
      <c r="C91" s="41"/>
    </row>
    <row r="92" ht="12.75">
      <c r="C92" s="41"/>
    </row>
    <row r="93" ht="12.75">
      <c r="C93" s="41"/>
    </row>
    <row r="94" ht="12.75">
      <c r="C94" s="41"/>
    </row>
    <row r="95" ht="12.75">
      <c r="C95" s="41"/>
    </row>
    <row r="96" ht="12.75">
      <c r="C96" s="41"/>
    </row>
    <row r="97" ht="12.75">
      <c r="C97" s="41"/>
    </row>
    <row r="98" ht="12.75">
      <c r="C98" s="41"/>
    </row>
    <row r="99" ht="12.75">
      <c r="C99" s="41"/>
    </row>
    <row r="100" ht="12.75">
      <c r="C100" s="41"/>
    </row>
    <row r="101" ht="12.75">
      <c r="C101" s="41"/>
    </row>
    <row r="102" ht="12.75">
      <c r="C102" s="41"/>
    </row>
    <row r="103" ht="12.75">
      <c r="C103" s="41"/>
    </row>
    <row r="104" ht="12.75">
      <c r="C104" s="41"/>
    </row>
    <row r="105" ht="12.75">
      <c r="C105" s="41"/>
    </row>
    <row r="106" ht="12.75">
      <c r="C106" s="41"/>
    </row>
    <row r="107" ht="12.75">
      <c r="C107" s="41"/>
    </row>
    <row r="108" ht="12.75">
      <c r="C108" s="41"/>
    </row>
    <row r="109" ht="12.75">
      <c r="C109" s="41"/>
    </row>
    <row r="110" ht="12.75">
      <c r="C110" s="41"/>
    </row>
    <row r="111" ht="12.75">
      <c r="C111" s="41"/>
    </row>
    <row r="112" ht="12.75">
      <c r="C112" s="41"/>
    </row>
    <row r="113" ht="12.75">
      <c r="C113" s="41"/>
    </row>
    <row r="114" ht="12.75">
      <c r="C114" s="41"/>
    </row>
    <row r="115" ht="12.75">
      <c r="C115" s="41"/>
    </row>
    <row r="116" ht="12.75">
      <c r="C116" s="41"/>
    </row>
    <row r="117" ht="12.75">
      <c r="C117" s="41"/>
    </row>
    <row r="118" ht="12.75">
      <c r="C118" s="41"/>
    </row>
    <row r="119" ht="12.75">
      <c r="C119" s="41"/>
    </row>
    <row r="120" ht="12.75">
      <c r="C120" s="41"/>
    </row>
    <row r="121" ht="12.75">
      <c r="C121" s="41"/>
    </row>
    <row r="122" ht="12.75">
      <c r="C122" s="41"/>
    </row>
    <row r="123" ht="12.75">
      <c r="C123" s="41"/>
    </row>
    <row r="124" ht="12.75">
      <c r="C124" s="41"/>
    </row>
    <row r="125" ht="12.75">
      <c r="C125" s="41"/>
    </row>
    <row r="126" ht="12.75">
      <c r="C126" s="41"/>
    </row>
    <row r="127" ht="12.75">
      <c r="C127" s="41"/>
    </row>
    <row r="128" ht="12.75">
      <c r="C128" s="41"/>
    </row>
    <row r="129" ht="12.75">
      <c r="C129" s="41"/>
    </row>
    <row r="130" ht="12.75">
      <c r="C130" s="41"/>
    </row>
    <row r="131" ht="12.75">
      <c r="C131" s="41"/>
    </row>
    <row r="132" ht="12.75">
      <c r="C132" s="41"/>
    </row>
    <row r="133" ht="12.75">
      <c r="C133" s="41"/>
    </row>
    <row r="134" ht="12.75">
      <c r="C134" s="41"/>
    </row>
    <row r="135" ht="12.75">
      <c r="C135" s="41"/>
    </row>
    <row r="136" ht="12.75">
      <c r="C136" s="41"/>
    </row>
    <row r="137" ht="12.75">
      <c r="C137" s="41"/>
    </row>
    <row r="138" ht="12.75">
      <c r="C138" s="41"/>
    </row>
    <row r="139" ht="12.75">
      <c r="C139" s="41"/>
    </row>
    <row r="140" ht="12.75">
      <c r="C140" s="41"/>
    </row>
    <row r="141" ht="12.75">
      <c r="C141" s="41"/>
    </row>
    <row r="142" ht="12.75">
      <c r="C142" s="41"/>
    </row>
    <row r="143" ht="12.75">
      <c r="C143" s="41"/>
    </row>
    <row r="144" ht="12.75">
      <c r="C144" s="41"/>
    </row>
    <row r="145" ht="12.75">
      <c r="C145" s="41"/>
    </row>
    <row r="146" ht="12.75">
      <c r="C146" s="41"/>
    </row>
    <row r="147" ht="12.75">
      <c r="C147" s="41"/>
    </row>
    <row r="148" ht="12.75">
      <c r="C148" s="41"/>
    </row>
    <row r="149" ht="12.75">
      <c r="C149" s="41"/>
    </row>
    <row r="150" ht="12.75">
      <c r="C150" s="41"/>
    </row>
    <row r="151" ht="12.75">
      <c r="C151" s="41"/>
    </row>
    <row r="152" ht="12.75">
      <c r="C152" s="41"/>
    </row>
    <row r="153" ht="12.75">
      <c r="C153" s="41"/>
    </row>
    <row r="154" ht="12.75">
      <c r="C154" s="41"/>
    </row>
    <row r="155" ht="12.75">
      <c r="C155" s="41"/>
    </row>
    <row r="156" ht="12.75">
      <c r="C156" s="41"/>
    </row>
    <row r="157" ht="12.75">
      <c r="C157" s="41"/>
    </row>
    <row r="158" ht="12.75">
      <c r="C158" s="41"/>
    </row>
    <row r="159" ht="12.75">
      <c r="C159" s="41"/>
    </row>
    <row r="160" ht="12.75">
      <c r="C160" s="41"/>
    </row>
    <row r="161" ht="12.75">
      <c r="C161" s="41"/>
    </row>
    <row r="162" ht="12.75">
      <c r="C162" s="41"/>
    </row>
    <row r="163" ht="12.75">
      <c r="C163" s="41"/>
    </row>
    <row r="164" ht="12.75">
      <c r="C164" s="41"/>
    </row>
    <row r="165" ht="12.75">
      <c r="C165" s="41"/>
    </row>
    <row r="166" ht="12.75">
      <c r="C166" s="41"/>
    </row>
    <row r="167" ht="12.75">
      <c r="C167" s="41"/>
    </row>
    <row r="168" ht="12.75">
      <c r="C168" s="41"/>
    </row>
    <row r="169" ht="12.75">
      <c r="C169" s="41"/>
    </row>
    <row r="170" ht="12.75">
      <c r="C170" s="41"/>
    </row>
    <row r="171" ht="12.75">
      <c r="C171" s="41"/>
    </row>
    <row r="172" ht="12.75">
      <c r="C172" s="41"/>
    </row>
    <row r="173" ht="12.75">
      <c r="C173" s="41"/>
    </row>
    <row r="174" ht="12.75">
      <c r="C174" s="41"/>
    </row>
    <row r="175" ht="12.75">
      <c r="C175" s="41"/>
    </row>
    <row r="176" ht="12.75">
      <c r="C176" s="41"/>
    </row>
    <row r="177" ht="12.75">
      <c r="C177" s="41"/>
    </row>
    <row r="178" ht="12.75">
      <c r="C178" s="41"/>
    </row>
    <row r="179" ht="12.75">
      <c r="C179" s="41"/>
    </row>
    <row r="180" ht="12.75">
      <c r="C180" s="41"/>
    </row>
    <row r="181" ht="12.75">
      <c r="C181" s="41"/>
    </row>
    <row r="182" ht="12.75">
      <c r="C182" s="41"/>
    </row>
    <row r="183" ht="12.75">
      <c r="C183" s="41"/>
    </row>
    <row r="184" ht="12.75">
      <c r="C184" s="41"/>
    </row>
    <row r="185" ht="12.75">
      <c r="C185" s="41"/>
    </row>
    <row r="186" ht="12.75">
      <c r="C186" s="41"/>
    </row>
    <row r="187" ht="12.75">
      <c r="C187" s="41"/>
    </row>
    <row r="188" ht="12.75">
      <c r="C188" s="41"/>
    </row>
    <row r="189" ht="12.75">
      <c r="C189" s="41"/>
    </row>
    <row r="190" ht="12.75">
      <c r="C190" s="41"/>
    </row>
    <row r="191" ht="12.75">
      <c r="C191" s="41"/>
    </row>
    <row r="192" ht="12.75">
      <c r="C192" s="41"/>
    </row>
    <row r="193" ht="12.75">
      <c r="C193" s="41"/>
    </row>
    <row r="194" ht="12.75">
      <c r="C194" s="41"/>
    </row>
    <row r="195" ht="12.75">
      <c r="C195" s="41"/>
    </row>
    <row r="196" ht="12.75">
      <c r="C196" s="41"/>
    </row>
    <row r="197" ht="12.75">
      <c r="C197" s="41"/>
    </row>
    <row r="198" ht="12.75">
      <c r="C198" s="41"/>
    </row>
    <row r="199" ht="12.75">
      <c r="C199" s="41"/>
    </row>
    <row r="200" ht="12.75">
      <c r="C200" s="41"/>
    </row>
    <row r="201" ht="12.75">
      <c r="C201" s="41"/>
    </row>
    <row r="202" ht="12.75">
      <c r="C202" s="41"/>
    </row>
    <row r="203" ht="12.75">
      <c r="C203" s="41"/>
    </row>
    <row r="204" ht="12.75">
      <c r="C204" s="41"/>
    </row>
    <row r="205" ht="12.75">
      <c r="C205" s="41"/>
    </row>
    <row r="206" ht="12.75">
      <c r="C206" s="41"/>
    </row>
    <row r="207" ht="12.75">
      <c r="C207" s="41"/>
    </row>
    <row r="208" ht="12.75">
      <c r="C208" s="41"/>
    </row>
    <row r="209" ht="12.75">
      <c r="C209" s="41"/>
    </row>
    <row r="210" ht="12.75">
      <c r="C210" s="41"/>
    </row>
    <row r="211" ht="12.75">
      <c r="C211" s="41"/>
    </row>
    <row r="212" ht="12.75">
      <c r="C212" s="41"/>
    </row>
    <row r="213" ht="12.75">
      <c r="C213" s="41"/>
    </row>
    <row r="214" ht="12.75">
      <c r="C214" s="41"/>
    </row>
    <row r="215" ht="12.75">
      <c r="C215" s="41"/>
    </row>
    <row r="216" ht="12.75">
      <c r="C216" s="41"/>
    </row>
    <row r="217" ht="12.75">
      <c r="C217" s="41"/>
    </row>
    <row r="218" ht="12.75">
      <c r="C218" s="41"/>
    </row>
    <row r="219" ht="12.75">
      <c r="C219" s="41"/>
    </row>
    <row r="220" ht="12.75">
      <c r="C220" s="41"/>
    </row>
    <row r="221" ht="12.75">
      <c r="C221" s="41"/>
    </row>
    <row r="222" ht="12.75">
      <c r="C222" s="41"/>
    </row>
    <row r="223" ht="12.75">
      <c r="C223" s="41"/>
    </row>
    <row r="224" ht="12.75">
      <c r="C224" s="41"/>
    </row>
    <row r="225" ht="12.75">
      <c r="C225" s="41"/>
    </row>
    <row r="226" ht="12.75">
      <c r="C226" s="41"/>
    </row>
    <row r="227" ht="12.75">
      <c r="C227" s="41"/>
    </row>
    <row r="228" ht="12.75">
      <c r="C228" s="41"/>
    </row>
    <row r="229" ht="12.75">
      <c r="C229" s="41"/>
    </row>
    <row r="230" ht="12.75">
      <c r="C230" s="41"/>
    </row>
    <row r="231" ht="12.75">
      <c r="C231" s="41"/>
    </row>
    <row r="232" ht="12.75">
      <c r="C232" s="41"/>
    </row>
    <row r="233" ht="12.75">
      <c r="C233" s="41"/>
    </row>
    <row r="234" ht="12.75">
      <c r="C234" s="41"/>
    </row>
    <row r="235" ht="12.75">
      <c r="C235" s="41"/>
    </row>
    <row r="236" ht="12.75">
      <c r="C236" s="41"/>
    </row>
    <row r="237" ht="12.75">
      <c r="C237" s="41"/>
    </row>
    <row r="238" ht="12.75">
      <c r="C238" s="41"/>
    </row>
    <row r="239" ht="12.75">
      <c r="C239" s="41"/>
    </row>
    <row r="240" ht="12.75">
      <c r="C240" s="41"/>
    </row>
    <row r="241" ht="12.75">
      <c r="C241" s="41"/>
    </row>
    <row r="242" ht="12.75">
      <c r="C242" s="41"/>
    </row>
    <row r="243" ht="12.75">
      <c r="C243" s="41"/>
    </row>
    <row r="244" ht="12.75">
      <c r="C244" s="41"/>
    </row>
    <row r="245" ht="12.75">
      <c r="C245" s="41"/>
    </row>
    <row r="246" ht="12.75">
      <c r="C246" s="41"/>
    </row>
    <row r="247" ht="12.75">
      <c r="C247" s="41"/>
    </row>
    <row r="248" ht="12.75">
      <c r="C248" s="41"/>
    </row>
    <row r="249" ht="12.75">
      <c r="C249" s="41"/>
    </row>
    <row r="250" ht="12.75">
      <c r="C250" s="41"/>
    </row>
    <row r="251" ht="12.75">
      <c r="C251" s="41"/>
    </row>
    <row r="252" ht="12.75">
      <c r="C252" s="41"/>
    </row>
    <row r="253" ht="12.75">
      <c r="C253" s="41"/>
    </row>
    <row r="254" ht="12.75">
      <c r="C254" s="41"/>
    </row>
    <row r="255" ht="12.75">
      <c r="C255" s="41"/>
    </row>
    <row r="256" ht="12.75">
      <c r="C256" s="41"/>
    </row>
    <row r="257" ht="12.75">
      <c r="C257" s="41"/>
    </row>
    <row r="258" ht="12.75">
      <c r="C258" s="41"/>
    </row>
    <row r="259" ht="12.75">
      <c r="C259" s="41"/>
    </row>
    <row r="260" ht="12.75">
      <c r="C260" s="41"/>
    </row>
    <row r="261" ht="12.75">
      <c r="C261" s="41"/>
    </row>
    <row r="262" ht="12.75">
      <c r="C262" s="41"/>
    </row>
    <row r="263" ht="12.75">
      <c r="C263" s="41"/>
    </row>
    <row r="264" ht="12.75">
      <c r="C264" s="41"/>
    </row>
    <row r="265" ht="12.75">
      <c r="C265" s="41"/>
    </row>
    <row r="266" ht="12.75">
      <c r="C266" s="41"/>
    </row>
    <row r="267" ht="12.75">
      <c r="C267" s="41"/>
    </row>
    <row r="268" ht="12.75">
      <c r="C268" s="41"/>
    </row>
    <row r="269" ht="12.75">
      <c r="C269" s="41"/>
    </row>
    <row r="270" ht="12.75">
      <c r="C270" s="41"/>
    </row>
    <row r="271" ht="12.75">
      <c r="C271" s="41"/>
    </row>
    <row r="272" ht="12.75">
      <c r="C272" s="41"/>
    </row>
    <row r="273" ht="12.75">
      <c r="C273" s="41"/>
    </row>
    <row r="274" ht="12.75">
      <c r="C274" s="41"/>
    </row>
    <row r="275" ht="12.75">
      <c r="C275" s="41"/>
    </row>
    <row r="276" ht="12.75">
      <c r="C276" s="41"/>
    </row>
    <row r="277" ht="12.75">
      <c r="C277" s="41"/>
    </row>
    <row r="278" ht="12.75">
      <c r="C278" s="41"/>
    </row>
    <row r="279" ht="12.75">
      <c r="C279" s="41"/>
    </row>
    <row r="280" ht="12.75">
      <c r="C280" s="41"/>
    </row>
    <row r="281" ht="12.75">
      <c r="C281" s="41"/>
    </row>
    <row r="282" ht="12.75">
      <c r="C282" s="41"/>
    </row>
    <row r="283" ht="12.75">
      <c r="C283" s="41"/>
    </row>
    <row r="284" ht="12.75">
      <c r="C284" s="41"/>
    </row>
    <row r="285" ht="12.75">
      <c r="C285" s="41"/>
    </row>
    <row r="286" ht="12.75">
      <c r="C286" s="41"/>
    </row>
    <row r="287" ht="12.75">
      <c r="C287" s="41"/>
    </row>
    <row r="288" ht="12.75">
      <c r="C288" s="41"/>
    </row>
    <row r="289" ht="12.75">
      <c r="C289" s="41"/>
    </row>
    <row r="290" ht="12.75">
      <c r="C290" s="41"/>
    </row>
    <row r="291" ht="12.75">
      <c r="C291" s="41"/>
    </row>
    <row r="292" ht="12.75">
      <c r="C292" s="41"/>
    </row>
    <row r="293" ht="12.75">
      <c r="C293" s="41"/>
    </row>
    <row r="294" ht="12.75">
      <c r="C294" s="41"/>
    </row>
    <row r="295" ht="12.75">
      <c r="C295" s="41"/>
    </row>
    <row r="296" ht="12.75">
      <c r="C296" s="41"/>
    </row>
    <row r="297" ht="12.75">
      <c r="C297" s="41"/>
    </row>
    <row r="298" ht="12.75">
      <c r="C298" s="41"/>
    </row>
    <row r="299" ht="12.75">
      <c r="C299" s="41"/>
    </row>
    <row r="300" ht="12.75">
      <c r="C300" s="41"/>
    </row>
    <row r="301" ht="12.75">
      <c r="C301" s="41"/>
    </row>
    <row r="302" ht="12.75">
      <c r="C302" s="41"/>
    </row>
    <row r="303" ht="12.75">
      <c r="C303" s="41"/>
    </row>
    <row r="304" ht="12.75">
      <c r="C304" s="41"/>
    </row>
    <row r="305" ht="12.75">
      <c r="C305" s="41"/>
    </row>
    <row r="306" ht="12.75">
      <c r="C306" s="41"/>
    </row>
    <row r="307" ht="12.75">
      <c r="C307" s="41"/>
    </row>
    <row r="308" ht="12.75">
      <c r="C308" s="41"/>
    </row>
    <row r="309" ht="12.75">
      <c r="C309" s="41"/>
    </row>
    <row r="310" ht="12.75">
      <c r="C310" s="41"/>
    </row>
    <row r="311" ht="12.75">
      <c r="C311" s="41"/>
    </row>
    <row r="312" ht="12.75">
      <c r="C312" s="41"/>
    </row>
    <row r="313" ht="12.75">
      <c r="C313" s="41"/>
    </row>
    <row r="314" ht="12.75">
      <c r="C314" s="41"/>
    </row>
    <row r="315" ht="12.75">
      <c r="C315" s="41"/>
    </row>
    <row r="316" ht="12.75">
      <c r="C316" s="41"/>
    </row>
    <row r="317" ht="12.75">
      <c r="C317" s="41"/>
    </row>
    <row r="318" ht="12.75">
      <c r="C318" s="41"/>
    </row>
    <row r="319" ht="12.75">
      <c r="C319" s="41"/>
    </row>
    <row r="320" ht="12.75">
      <c r="C320" s="41"/>
    </row>
    <row r="321" ht="12.75">
      <c r="C321" s="41"/>
    </row>
    <row r="322" ht="12.75">
      <c r="C322" s="41"/>
    </row>
    <row r="323" ht="12.75">
      <c r="C323" s="41"/>
    </row>
    <row r="324" ht="12.75">
      <c r="C324" s="41"/>
    </row>
    <row r="325" ht="12.75">
      <c r="C325" s="41"/>
    </row>
    <row r="326" ht="12.75">
      <c r="C326" s="41"/>
    </row>
    <row r="327" ht="12.75">
      <c r="C327" s="41"/>
    </row>
    <row r="328" ht="12.75">
      <c r="C328" s="41"/>
    </row>
    <row r="329" ht="12.75">
      <c r="C329" s="41"/>
    </row>
    <row r="330" ht="12.75">
      <c r="C330" s="41"/>
    </row>
    <row r="331" ht="12.75">
      <c r="C331" s="41"/>
    </row>
    <row r="332" ht="12.75">
      <c r="C332" s="41"/>
    </row>
    <row r="333" ht="12.75">
      <c r="C333" s="41"/>
    </row>
    <row r="334" ht="12.75">
      <c r="C334" s="41"/>
    </row>
    <row r="335" ht="12.75">
      <c r="C335" s="41"/>
    </row>
    <row r="336" ht="12.75">
      <c r="C336" s="41"/>
    </row>
    <row r="337" ht="12.75">
      <c r="C337" s="41"/>
    </row>
    <row r="338" ht="12.75">
      <c r="C338" s="41"/>
    </row>
    <row r="339" ht="12.75">
      <c r="C339" s="41"/>
    </row>
    <row r="340" ht="12.75">
      <c r="C340" s="41"/>
    </row>
    <row r="341" ht="12.75">
      <c r="C341" s="41"/>
    </row>
    <row r="342" ht="12.75">
      <c r="C342" s="41"/>
    </row>
    <row r="343" ht="12.75">
      <c r="C343" s="41"/>
    </row>
    <row r="344" ht="12.75">
      <c r="C344" s="41"/>
    </row>
    <row r="345" ht="12.75">
      <c r="C345" s="41"/>
    </row>
    <row r="346" ht="12.75">
      <c r="C346" s="41"/>
    </row>
    <row r="347" ht="12.75">
      <c r="C347" s="41"/>
    </row>
    <row r="348" ht="12.75">
      <c r="C348" s="41"/>
    </row>
    <row r="349" ht="12.75">
      <c r="C349" s="41"/>
    </row>
    <row r="350" ht="12.75">
      <c r="C350" s="41"/>
    </row>
    <row r="351" ht="12.75">
      <c r="C351" s="41"/>
    </row>
    <row r="352" ht="12.75">
      <c r="C352" s="41"/>
    </row>
    <row r="353" ht="12.75">
      <c r="C353" s="41"/>
    </row>
    <row r="354" ht="12.75">
      <c r="C354" s="41"/>
    </row>
    <row r="355" ht="12.75">
      <c r="C355" s="41"/>
    </row>
    <row r="356" ht="12.75">
      <c r="C356" s="41"/>
    </row>
    <row r="357" ht="12.75">
      <c r="C357" s="41"/>
    </row>
    <row r="358" ht="12.75">
      <c r="C358" s="41"/>
    </row>
    <row r="359" ht="12.75">
      <c r="C359" s="41"/>
    </row>
    <row r="360" ht="12.75">
      <c r="C360" s="41"/>
    </row>
    <row r="361" ht="12.75">
      <c r="C361" s="41"/>
    </row>
    <row r="362" ht="12.75">
      <c r="C362" s="41"/>
    </row>
    <row r="363" ht="12.75">
      <c r="C363" s="41"/>
    </row>
    <row r="364" ht="12.75">
      <c r="C364" s="41"/>
    </row>
    <row r="365" ht="12.75">
      <c r="C365" s="41"/>
    </row>
    <row r="366" ht="12.75">
      <c r="C366" s="41"/>
    </row>
    <row r="367" ht="12.75">
      <c r="C367" s="41"/>
    </row>
    <row r="368" ht="12.75">
      <c r="C368" s="41"/>
    </row>
    <row r="369" ht="12.75">
      <c r="C369" s="41"/>
    </row>
    <row r="370" ht="12.75">
      <c r="C370" s="41"/>
    </row>
    <row r="371" ht="12.75">
      <c r="C371" s="41"/>
    </row>
    <row r="372" ht="12.75">
      <c r="C372" s="41"/>
    </row>
    <row r="373" ht="12.75">
      <c r="C373" s="41"/>
    </row>
    <row r="374" ht="12.75">
      <c r="C374" s="41"/>
    </row>
    <row r="375" ht="12.75">
      <c r="C375" s="41"/>
    </row>
    <row r="376" ht="12.75">
      <c r="C376" s="41"/>
    </row>
    <row r="377" ht="12.75">
      <c r="C377" s="41"/>
    </row>
    <row r="378" ht="12.75">
      <c r="C378" s="41"/>
    </row>
    <row r="379" ht="12.75">
      <c r="C379" s="41"/>
    </row>
    <row r="380" ht="12.75">
      <c r="C380" s="41"/>
    </row>
    <row r="381" ht="12.75">
      <c r="C381" s="41"/>
    </row>
    <row r="382" ht="12.75">
      <c r="C382" s="41"/>
    </row>
    <row r="383" ht="12.75">
      <c r="C383" s="41"/>
    </row>
    <row r="384" ht="12.75">
      <c r="C384" s="41"/>
    </row>
    <row r="928" ht="12.75">
      <c r="C928" s="42"/>
    </row>
    <row r="938" ht="12.75">
      <c r="C938" s="42"/>
    </row>
    <row r="948" ht="12.75">
      <c r="C948" s="42"/>
    </row>
    <row r="958" ht="12.75">
      <c r="C958" s="42"/>
    </row>
    <row r="978" ht="12.75">
      <c r="C978" s="42"/>
    </row>
    <row r="988" ht="12.75">
      <c r="C988" s="42"/>
    </row>
    <row r="998" ht="12.75">
      <c r="C998" s="42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32"/>
  <sheetViews>
    <sheetView workbookViewId="0" topLeftCell="A1">
      <selection activeCell="G3" sqref="G3"/>
    </sheetView>
  </sheetViews>
  <sheetFormatPr defaultColWidth="11.421875" defaultRowHeight="12.75"/>
  <sheetData>
    <row r="1" spans="1:4" ht="12.75">
      <c r="A1" s="40">
        <v>21</v>
      </c>
      <c r="B1" s="41"/>
      <c r="C1">
        <v>21</v>
      </c>
      <c r="D1">
        <v>20</v>
      </c>
    </row>
    <row r="2" spans="1:4" ht="12.75">
      <c r="A2" s="40">
        <v>13</v>
      </c>
      <c r="B2" s="41"/>
      <c r="C2">
        <v>13</v>
      </c>
      <c r="D2">
        <v>25</v>
      </c>
    </row>
    <row r="3" spans="1:7" ht="13.5" thickBot="1">
      <c r="A3" s="40">
        <v>14</v>
      </c>
      <c r="B3" s="41"/>
      <c r="C3">
        <v>14</v>
      </c>
      <c r="D3">
        <v>15</v>
      </c>
      <c r="G3" s="36">
        <v>17</v>
      </c>
    </row>
    <row r="4" spans="1:4" ht="12.75">
      <c r="A4" s="40">
        <v>9</v>
      </c>
      <c r="B4" s="41"/>
      <c r="C4">
        <v>9</v>
      </c>
      <c r="D4">
        <v>22</v>
      </c>
    </row>
    <row r="5" spans="1:4" ht="12.75">
      <c r="A5" s="40">
        <v>23</v>
      </c>
      <c r="B5" s="41"/>
      <c r="C5">
        <v>23</v>
      </c>
      <c r="D5">
        <v>16</v>
      </c>
    </row>
    <row r="6" spans="1:4" ht="12.75">
      <c r="A6" s="40">
        <v>28</v>
      </c>
      <c r="B6" s="41"/>
      <c r="C6">
        <v>28</v>
      </c>
      <c r="D6">
        <v>11</v>
      </c>
    </row>
    <row r="7" spans="1:4" ht="12.75">
      <c r="A7" s="40">
        <v>19</v>
      </c>
      <c r="B7" s="41"/>
      <c r="C7">
        <v>19</v>
      </c>
      <c r="D7">
        <v>1</v>
      </c>
    </row>
    <row r="8" spans="1:4" ht="12.75">
      <c r="A8" s="40">
        <v>10</v>
      </c>
      <c r="B8" s="41"/>
      <c r="C8">
        <v>10</v>
      </c>
      <c r="D8">
        <v>30</v>
      </c>
    </row>
    <row r="9" spans="1:4" ht="12.75">
      <c r="A9" s="40">
        <v>26</v>
      </c>
      <c r="B9" s="41"/>
      <c r="C9">
        <v>26</v>
      </c>
      <c r="D9">
        <v>17</v>
      </c>
    </row>
    <row r="10" spans="1:4" ht="12.75">
      <c r="A10" s="40">
        <v>8</v>
      </c>
      <c r="B10" s="41"/>
      <c r="C10">
        <v>8</v>
      </c>
      <c r="D10">
        <v>32</v>
      </c>
    </row>
    <row r="11" spans="1:4" ht="12.75">
      <c r="A11" s="40">
        <v>2</v>
      </c>
      <c r="B11" s="41"/>
      <c r="C11">
        <v>2</v>
      </c>
      <c r="D11">
        <v>3</v>
      </c>
    </row>
    <row r="12" spans="1:4" ht="12.75">
      <c r="A12" s="40">
        <v>29</v>
      </c>
      <c r="B12" s="41"/>
      <c r="C12">
        <v>29</v>
      </c>
      <c r="D12">
        <v>6</v>
      </c>
    </row>
    <row r="13" spans="1:4" ht="12.75">
      <c r="A13" s="40">
        <v>24</v>
      </c>
      <c r="B13" s="41"/>
      <c r="C13">
        <v>24</v>
      </c>
      <c r="D13">
        <v>7</v>
      </c>
    </row>
    <row r="14" spans="1:4" ht="12.75">
      <c r="A14" s="40">
        <v>12</v>
      </c>
      <c r="B14" s="41"/>
      <c r="C14">
        <v>12</v>
      </c>
      <c r="D14">
        <v>31</v>
      </c>
    </row>
    <row r="15" spans="1:4" ht="12.75">
      <c r="A15" s="40">
        <v>5</v>
      </c>
      <c r="B15" s="41"/>
      <c r="C15">
        <v>5</v>
      </c>
      <c r="D15">
        <v>18</v>
      </c>
    </row>
    <row r="16" spans="1:4" ht="12.75">
      <c r="A16" s="40">
        <v>27</v>
      </c>
      <c r="B16" s="41"/>
      <c r="C16">
        <v>27</v>
      </c>
      <c r="D16">
        <v>4</v>
      </c>
    </row>
    <row r="17" spans="1:4" ht="12.75">
      <c r="A17" s="40">
        <v>4</v>
      </c>
      <c r="B17" s="41"/>
      <c r="C17">
        <v>4</v>
      </c>
      <c r="D17">
        <v>27</v>
      </c>
    </row>
    <row r="18" spans="1:4" ht="12.75">
      <c r="A18" s="40">
        <v>18</v>
      </c>
      <c r="B18" s="41"/>
      <c r="C18">
        <v>18</v>
      </c>
      <c r="D18">
        <v>5</v>
      </c>
    </row>
    <row r="19" spans="1:4" ht="12.75">
      <c r="A19" s="40">
        <v>31</v>
      </c>
      <c r="B19" s="41"/>
      <c r="C19">
        <v>31</v>
      </c>
      <c r="D19">
        <v>12</v>
      </c>
    </row>
    <row r="20" spans="1:4" ht="12.75">
      <c r="A20" s="40">
        <v>7</v>
      </c>
      <c r="B20" s="41"/>
      <c r="C20">
        <v>7</v>
      </c>
      <c r="D20">
        <v>24</v>
      </c>
    </row>
    <row r="21" spans="1:4" ht="12.75">
      <c r="A21" s="40">
        <v>6</v>
      </c>
      <c r="B21" s="41"/>
      <c r="C21">
        <v>6</v>
      </c>
      <c r="D21">
        <v>29</v>
      </c>
    </row>
    <row r="22" spans="1:4" ht="12.75">
      <c r="A22" s="40">
        <v>3</v>
      </c>
      <c r="B22" s="41"/>
      <c r="C22">
        <v>3</v>
      </c>
      <c r="D22">
        <v>2</v>
      </c>
    </row>
    <row r="23" spans="1:4" ht="12.75">
      <c r="A23" s="40">
        <v>32</v>
      </c>
      <c r="B23" s="41"/>
      <c r="C23">
        <v>32</v>
      </c>
      <c r="D23">
        <v>8</v>
      </c>
    </row>
    <row r="24" spans="1:4" ht="12.75">
      <c r="A24" s="40">
        <v>17</v>
      </c>
      <c r="B24" s="41"/>
      <c r="C24">
        <v>17</v>
      </c>
      <c r="D24">
        <v>26</v>
      </c>
    </row>
    <row r="25" spans="1:4" ht="12.75">
      <c r="A25" s="40">
        <v>30</v>
      </c>
      <c r="B25" s="41"/>
      <c r="C25">
        <v>30</v>
      </c>
      <c r="D25">
        <v>10</v>
      </c>
    </row>
    <row r="26" spans="1:4" ht="12.75">
      <c r="A26" s="40">
        <v>1</v>
      </c>
      <c r="B26" s="41"/>
      <c r="C26">
        <v>1</v>
      </c>
      <c r="D26">
        <v>19</v>
      </c>
    </row>
    <row r="27" spans="1:4" ht="12.75">
      <c r="A27" s="40">
        <v>11</v>
      </c>
      <c r="B27" s="41"/>
      <c r="C27">
        <v>11</v>
      </c>
      <c r="D27">
        <v>28</v>
      </c>
    </row>
    <row r="28" spans="1:4" ht="12.75">
      <c r="A28" s="40">
        <v>16</v>
      </c>
      <c r="B28" s="41"/>
      <c r="C28">
        <v>16</v>
      </c>
      <c r="D28">
        <v>23</v>
      </c>
    </row>
    <row r="29" spans="1:4" ht="12.75">
      <c r="A29" s="40">
        <v>22</v>
      </c>
      <c r="B29" s="41"/>
      <c r="C29">
        <v>22</v>
      </c>
      <c r="D29">
        <v>9</v>
      </c>
    </row>
    <row r="30" spans="1:4" ht="12.75">
      <c r="A30" s="40">
        <v>15</v>
      </c>
      <c r="B30" s="41"/>
      <c r="C30">
        <v>15</v>
      </c>
      <c r="D30">
        <v>14</v>
      </c>
    </row>
    <row r="31" spans="1:4" ht="12.75">
      <c r="A31" s="40">
        <v>25</v>
      </c>
      <c r="B31" s="41"/>
      <c r="C31">
        <v>25</v>
      </c>
      <c r="D31">
        <v>13</v>
      </c>
    </row>
    <row r="32" spans="1:4" ht="12.75">
      <c r="A32" s="40">
        <v>20</v>
      </c>
      <c r="B32" s="41"/>
      <c r="C32">
        <v>20</v>
      </c>
      <c r="D32">
        <v>21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6"/>
  <dimension ref="A1:W42"/>
  <sheetViews>
    <sheetView tabSelected="1" workbookViewId="0" topLeftCell="B1">
      <selection activeCell="N23" sqref="N23:O40"/>
    </sheetView>
  </sheetViews>
  <sheetFormatPr defaultColWidth="9.140625" defaultRowHeight="12.75"/>
  <cols>
    <col min="1" max="1" width="18.421875" style="1" hidden="1" customWidth="1"/>
    <col min="2" max="2" width="19.8515625" style="1" customWidth="1"/>
    <col min="3" max="3" width="3.140625" style="1" customWidth="1"/>
    <col min="4" max="4" width="17.421875" style="1" customWidth="1"/>
    <col min="5" max="5" width="3.140625" style="1" customWidth="1"/>
    <col min="6" max="6" width="16.140625" style="1" customWidth="1"/>
    <col min="7" max="7" width="3.140625" style="1" customWidth="1"/>
    <col min="8" max="8" width="16.140625" style="1" customWidth="1"/>
    <col min="9" max="9" width="3.140625" style="1" customWidth="1"/>
    <col min="10" max="10" width="14.28125" style="1" customWidth="1"/>
    <col min="11" max="11" width="3.140625" style="1" customWidth="1"/>
    <col min="12" max="12" width="7.28125" style="1" customWidth="1"/>
    <col min="13" max="13" width="3.00390625" style="1" customWidth="1"/>
    <col min="14" max="14" width="8.8515625" style="1" customWidth="1"/>
    <col min="15" max="15" width="11.57421875" style="1" customWidth="1"/>
    <col min="16" max="16" width="5.8515625" style="1" customWidth="1"/>
    <col min="17" max="16384" width="9.140625" style="1" customWidth="1"/>
  </cols>
  <sheetData>
    <row r="1" spans="2:23" ht="18">
      <c r="B1" s="52" t="s">
        <v>2</v>
      </c>
      <c r="C1" s="52"/>
      <c r="D1" s="52"/>
      <c r="H1" s="2" t="s">
        <v>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11.25"/>
    <row r="3" spans="2:6" ht="15.75">
      <c r="B3" s="4" t="s">
        <v>4</v>
      </c>
      <c r="F3" s="5" t="s">
        <v>5</v>
      </c>
    </row>
    <row r="4" ht="12" thickBot="1">
      <c r="B4" s="3"/>
    </row>
    <row r="5" spans="1:5" ht="11.25">
      <c r="A5" s="1" t="s">
        <v>0</v>
      </c>
      <c r="B5" s="38" t="s">
        <v>1</v>
      </c>
      <c r="C5" s="37">
        <f>IF(B5="BYE",0,(IF(B6="BYE",1,0)))</f>
        <v>0</v>
      </c>
      <c r="D5" s="6">
        <f>IF(OR(C5="NP",C5="np"),B6,IF(OR(C6="NP",C6="np"),B5,IF((C5+C6)&gt;=1,IF(C5&gt;C6,B5,B6),"")))</f>
      </c>
      <c r="E5" s="7">
        <v>0</v>
      </c>
    </row>
    <row r="6" spans="1:7" ht="12" thickBot="1">
      <c r="A6" s="1" t="s">
        <v>0</v>
      </c>
      <c r="B6" s="39" t="s">
        <v>1</v>
      </c>
      <c r="C6" s="37">
        <f>IF(B6="BYE",0,(IF(B5="BYE",1,0)))</f>
        <v>0</v>
      </c>
      <c r="D6" s="8"/>
      <c r="F6" s="7">
        <f>IF((E5+E7)&gt;=1,IF(E5&gt;E7,D5,D7),"")</f>
      </c>
      <c r="G6" s="7">
        <v>0</v>
      </c>
    </row>
    <row r="7" spans="1:7" ht="11.25">
      <c r="A7" s="1" t="s">
        <v>0</v>
      </c>
      <c r="B7" s="38" t="s">
        <v>1</v>
      </c>
      <c r="C7" s="37">
        <f>IF(B7="BYE",0,(IF(B8="BYE",1,0)))</f>
        <v>0</v>
      </c>
      <c r="D7" s="6">
        <f>IF(OR(C7="NP",C7="np"),B8,IF(OR(C8="NP",C8="np"),B7,IF((C7+C8)&gt;=1,IF(C7&gt;C8,B7,B8),"")))</f>
      </c>
      <c r="E7" s="7">
        <v>0</v>
      </c>
      <c r="G7" s="9"/>
    </row>
    <row r="8" spans="1:9" ht="12" thickBot="1">
      <c r="A8" s="1" t="s">
        <v>0</v>
      </c>
      <c r="B8" s="39" t="s">
        <v>1</v>
      </c>
      <c r="C8" s="37">
        <f>IF(B8="BYE",0,(IF(B7="BYE",1,0)))</f>
        <v>0</v>
      </c>
      <c r="D8" s="8"/>
      <c r="G8" s="9"/>
      <c r="H8" s="10">
        <f>IF((G6+G10)&gt;=1,IF(G6&gt;G10,F6,F10),"")</f>
      </c>
      <c r="I8" s="7">
        <v>0</v>
      </c>
    </row>
    <row r="9" spans="1:9" ht="11.25">
      <c r="A9" s="1" t="s">
        <v>0</v>
      </c>
      <c r="B9" s="38" t="s">
        <v>1</v>
      </c>
      <c r="C9" s="37">
        <f>IF(B9="BYE",0,(IF(B10="BYE",1,0)))</f>
        <v>0</v>
      </c>
      <c r="D9" s="6">
        <f>IF(OR(C9="NP",C9="np"),B10,IF(OR(C10="NP",C10="np"),B9,IF((C9+C10)&gt;=1,IF(C9&gt;C10,B9,B10),"")))</f>
      </c>
      <c r="E9" s="7">
        <v>0</v>
      </c>
      <c r="G9" s="9"/>
      <c r="I9" s="9"/>
    </row>
    <row r="10" spans="1:9" ht="12" thickBot="1">
      <c r="A10" s="1" t="s">
        <v>0</v>
      </c>
      <c r="B10" s="39" t="s">
        <v>1</v>
      </c>
      <c r="C10" s="37">
        <f>IF(B10="BYE",0,(IF(B9="BYE",1,0)))</f>
        <v>0</v>
      </c>
      <c r="D10" s="8"/>
      <c r="F10" s="7">
        <f>IF((E9+E11)&gt;=1,IF(E9&gt;E11,D9,D11),"")</f>
      </c>
      <c r="G10" s="7">
        <v>0</v>
      </c>
      <c r="I10" s="9"/>
    </row>
    <row r="11" spans="1:9" ht="11.25">
      <c r="A11" s="1" t="s">
        <v>0</v>
      </c>
      <c r="B11" s="38" t="s">
        <v>1</v>
      </c>
      <c r="C11" s="37">
        <f>IF(B11="BYE",0,(IF(B12="BYE",1,0)))</f>
        <v>0</v>
      </c>
      <c r="D11" s="6">
        <f>IF(OR(C11="NP",C11="np"),B12,IF(OR(C12="NP",C12="np"),B11,IF((C11+C12)&gt;=1,IF(C11&gt;C12,B11,B12),"")))</f>
      </c>
      <c r="E11" s="7">
        <v>0</v>
      </c>
      <c r="I11" s="9"/>
    </row>
    <row r="12" spans="1:11" ht="11.25" customHeight="1" thickBot="1">
      <c r="A12" s="1" t="s">
        <v>0</v>
      </c>
      <c r="B12" s="39" t="s">
        <v>1</v>
      </c>
      <c r="C12" s="37">
        <f>IF(B12="BYE",0,(IF(B11="BYE",1,0)))</f>
        <v>0</v>
      </c>
      <c r="D12" s="8"/>
      <c r="I12" s="9"/>
      <c r="J12" s="30">
        <f>IF((I8+I16)&gt;=1,IF(I8&gt;I16,H8,H16),"")</f>
      </c>
      <c r="K12" s="7">
        <v>0</v>
      </c>
    </row>
    <row r="13" spans="1:11" ht="12" customHeight="1">
      <c r="A13" s="1" t="s">
        <v>0</v>
      </c>
      <c r="B13" s="38" t="s">
        <v>1</v>
      </c>
      <c r="C13" s="37">
        <f>IF(B13="BYE",0,(IF(B14="BYE",1,0)))</f>
        <v>0</v>
      </c>
      <c r="D13" s="6">
        <f>IF(OR(C13="NP",C13="np"),B14,IF(OR(C14="NP",C14="np"),B13,IF((C13+C14)&gt;=1,IF(C13&gt;C14,B13,B14),"")))</f>
      </c>
      <c r="E13" s="7">
        <v>0</v>
      </c>
      <c r="I13" s="9"/>
      <c r="K13" s="9"/>
    </row>
    <row r="14" spans="1:11" ht="12" thickBot="1">
      <c r="A14" s="1" t="s">
        <v>0</v>
      </c>
      <c r="B14" s="39" t="s">
        <v>1</v>
      </c>
      <c r="C14" s="37">
        <f>IF(B14="BYE",0,(IF(B13="BYE",1,0)))</f>
        <v>0</v>
      </c>
      <c r="D14" s="8"/>
      <c r="F14" s="7">
        <f>IF((E13+E15)&gt;=1,IF(E13&gt;E15,D13,D15),"")</f>
      </c>
      <c r="G14" s="7">
        <v>0</v>
      </c>
      <c r="I14" s="9"/>
      <c r="K14" s="9"/>
    </row>
    <row r="15" spans="1:11" ht="11.25">
      <c r="A15" s="1" t="s">
        <v>0</v>
      </c>
      <c r="B15" s="38" t="s">
        <v>1</v>
      </c>
      <c r="C15" s="37">
        <f>IF(B15="BYE",0,(IF(B16="BYE",1,0)))</f>
        <v>0</v>
      </c>
      <c r="D15" s="6">
        <f>IF(OR(C15="NP",C15="np"),B16,IF(OR(C16="NP",C16="np"),B15,IF((C15+C16)&gt;=1,IF(C15&gt;C16,B15,B16),"")))</f>
      </c>
      <c r="E15" s="7">
        <v>0</v>
      </c>
      <c r="G15" s="9"/>
      <c r="I15" s="9"/>
      <c r="K15" s="9"/>
    </row>
    <row r="16" spans="1:11" ht="12" thickBot="1">
      <c r="A16" s="1" t="s">
        <v>0</v>
      </c>
      <c r="B16" s="39" t="s">
        <v>1</v>
      </c>
      <c r="C16" s="37">
        <f>IF(B16="BYE",0,(IF(B15="BYE",1,0)))</f>
        <v>0</v>
      </c>
      <c r="D16" s="8"/>
      <c r="G16" s="9"/>
      <c r="H16" s="10">
        <f>IF((G14+G18)&gt;=1,IF(G14&gt;G18,F14,F18),"")</f>
      </c>
      <c r="I16" s="7">
        <v>0</v>
      </c>
      <c r="K16" s="9"/>
    </row>
    <row r="17" spans="1:11" ht="11.25">
      <c r="A17" s="1" t="s">
        <v>0</v>
      </c>
      <c r="B17" s="38" t="s">
        <v>1</v>
      </c>
      <c r="C17" s="37">
        <f>IF(B17="BYE",0,(IF(B18="BYE",1,0)))</f>
        <v>0</v>
      </c>
      <c r="D17" s="6">
        <f>IF(OR(C17="NP",C17="np"),B18,IF(OR(C18="NP",C18="np"),B17,IF((C17+C18)&gt;=1,IF(C17&gt;C18,B17,B18),"")))</f>
      </c>
      <c r="E17" s="7">
        <v>0</v>
      </c>
      <c r="G17" s="9"/>
      <c r="K17" s="9"/>
    </row>
    <row r="18" spans="1:11" ht="12" thickBot="1">
      <c r="A18" s="1" t="s">
        <v>0</v>
      </c>
      <c r="B18" s="39" t="s">
        <v>1</v>
      </c>
      <c r="C18" s="37">
        <f>IF(B18="BYE",0,(IF(B17="BYE",1,0)))</f>
        <v>0</v>
      </c>
      <c r="D18" s="8"/>
      <c r="F18" s="7">
        <f>IF((E17+E19)&gt;=1,IF(E17&gt;E19,D17,D19),"")</f>
      </c>
      <c r="G18" s="7">
        <v>0</v>
      </c>
      <c r="K18" s="9"/>
    </row>
    <row r="19" spans="1:15" ht="12" thickBot="1">
      <c r="A19" s="1" t="s">
        <v>0</v>
      </c>
      <c r="B19" s="38" t="s">
        <v>1</v>
      </c>
      <c r="C19" s="37">
        <f>IF(B19="BYE",0,(IF(B20="BYE",1,0)))</f>
        <v>0</v>
      </c>
      <c r="D19" s="6">
        <f>IF(OR(C19="NP",C19="np"),B20,IF(OR(C20="NP",C20="np"),B19,IF((C19+C20)&gt;=1,IF(C19&gt;C20,B19,B20),"")))</f>
      </c>
      <c r="E19" s="7">
        <v>0</v>
      </c>
      <c r="F19" s="45"/>
      <c r="G19" s="45"/>
      <c r="H19" s="45"/>
      <c r="I19" s="45"/>
      <c r="K19" s="9"/>
      <c r="L19" s="44" t="s">
        <v>6</v>
      </c>
      <c r="M19" s="44"/>
      <c r="N19" s="44"/>
      <c r="O19" s="44"/>
    </row>
    <row r="20" spans="1:16" ht="11.25" customHeight="1" thickBot="1">
      <c r="A20" s="1" t="s">
        <v>0</v>
      </c>
      <c r="B20" s="39" t="s">
        <v>1</v>
      </c>
      <c r="C20" s="37">
        <f>IF(B20="BYE",0,(IF(B19="BYE",1,0)))</f>
        <v>0</v>
      </c>
      <c r="D20" s="8"/>
      <c r="F20" s="45"/>
      <c r="G20" s="45"/>
      <c r="H20" s="45"/>
      <c r="I20" s="45"/>
      <c r="K20" s="9"/>
      <c r="L20" s="46">
        <f>IF((K12+K28)&gt;=1,IF(K12&gt;K28,J12,J28),"")</f>
      </c>
      <c r="M20" s="47"/>
      <c r="N20" s="47"/>
      <c r="O20" s="48"/>
      <c r="P20" s="11"/>
    </row>
    <row r="21" spans="1:17" ht="12" customHeight="1" thickBot="1">
      <c r="A21" s="1" t="s">
        <v>0</v>
      </c>
      <c r="B21" s="38" t="s">
        <v>1</v>
      </c>
      <c r="C21" s="37">
        <f>IF(B21="BYE",0,(IF(B22="BYE",1,0)))</f>
        <v>0</v>
      </c>
      <c r="D21" s="6">
        <f>IF(OR(C21="NP",C21="np"),B22,IF(OR(C22="NP",C22="np"),B21,IF((C21+C22)&gt;=1,IF(C21&gt;C22,B21,B22),"")))</f>
      </c>
      <c r="E21" s="7">
        <v>0</v>
      </c>
      <c r="F21" s="45"/>
      <c r="G21" s="45"/>
      <c r="H21" s="45"/>
      <c r="I21" s="45"/>
      <c r="K21" s="9"/>
      <c r="L21" s="49"/>
      <c r="M21" s="50"/>
      <c r="N21" s="50"/>
      <c r="O21" s="51"/>
      <c r="P21" s="11"/>
      <c r="Q21" s="11"/>
    </row>
    <row r="22" spans="1:12" ht="12" thickBot="1">
      <c r="A22" s="1" t="s">
        <v>0</v>
      </c>
      <c r="B22" s="39" t="s">
        <v>1</v>
      </c>
      <c r="C22" s="37">
        <f>IF(B22="BYE",0,(IF(B21="BYE",1,0)))</f>
        <v>0</v>
      </c>
      <c r="D22" s="8"/>
      <c r="F22" s="7">
        <f>IF((E21+E23)&gt;=1,IF(E21&gt;E23,D21,D23),"")</f>
      </c>
      <c r="G22" s="7">
        <v>0</v>
      </c>
      <c r="K22" s="9"/>
      <c r="L22" s="11"/>
    </row>
    <row r="23" spans="1:15" ht="11.25">
      <c r="A23" s="1" t="s">
        <v>0</v>
      </c>
      <c r="B23" s="38" t="s">
        <v>1</v>
      </c>
      <c r="C23" s="37">
        <f>IF(B23="BYE",0,(IF(B24="BYE",1,0)))</f>
        <v>0</v>
      </c>
      <c r="D23" s="6">
        <f>IF(OR(C23="NP",C23="np"),B24,IF(OR(C24="NP",C24="np"),B23,IF((C23+C24)&gt;=1,IF(C23&gt;C24,B23,B24),"")))</f>
      </c>
      <c r="E23" s="7">
        <v>0</v>
      </c>
      <c r="G23" s="9"/>
      <c r="K23" s="9"/>
      <c r="L23" s="11"/>
      <c r="N23" s="53" t="s">
        <v>15</v>
      </c>
      <c r="O23" s="20" t="s">
        <v>16</v>
      </c>
    </row>
    <row r="24" spans="1:15" ht="12" thickBot="1">
      <c r="A24" s="1" t="s">
        <v>0</v>
      </c>
      <c r="B24" s="39" t="s">
        <v>1</v>
      </c>
      <c r="C24" s="37">
        <f>IF(B24="BYE",0,(IF(B23="BYE",1,0)))</f>
        <v>0</v>
      </c>
      <c r="D24" s="8"/>
      <c r="G24" s="9"/>
      <c r="H24" s="10">
        <f>IF((G22+G26)&gt;=1,IF(G22&gt;G26,F22,F26),"")</f>
      </c>
      <c r="I24" s="7">
        <v>0</v>
      </c>
      <c r="K24" s="9"/>
      <c r="L24" s="11"/>
      <c r="N24" s="54" t="s">
        <v>17</v>
      </c>
      <c r="O24" s="55" t="s">
        <v>18</v>
      </c>
    </row>
    <row r="25" spans="1:15" ht="11.25">
      <c r="A25" s="1" t="s">
        <v>0</v>
      </c>
      <c r="B25" s="38" t="s">
        <v>1</v>
      </c>
      <c r="C25" s="37">
        <f>IF(B25="BYE",0,(IF(B26="BYE",1,0)))</f>
        <v>0</v>
      </c>
      <c r="D25" s="6">
        <f>IF(OR(C25="NP",C25="np"),B26,IF(OR(C26="NP",C26="np"),B25,IF((C25+C26)&gt;=1,IF(C25&gt;C26,B25,B26),"")))</f>
      </c>
      <c r="E25" s="7">
        <v>0</v>
      </c>
      <c r="G25" s="9"/>
      <c r="I25" s="9"/>
      <c r="K25" s="9"/>
      <c r="L25" s="11"/>
      <c r="N25" s="54" t="s">
        <v>19</v>
      </c>
      <c r="O25" s="55" t="s">
        <v>20</v>
      </c>
    </row>
    <row r="26" spans="1:15" ht="12" thickBot="1">
      <c r="A26" s="1" t="s">
        <v>0</v>
      </c>
      <c r="B26" s="39" t="s">
        <v>1</v>
      </c>
      <c r="C26" s="37">
        <f>IF(B26="BYE",0,(IF(B25="BYE",1,0)))</f>
        <v>0</v>
      </c>
      <c r="D26" s="8"/>
      <c r="F26" s="7">
        <f>IF((E25+E27)&gt;=1,IF(E25&gt;E27,D25,D27),"")</f>
      </c>
      <c r="G26" s="7">
        <v>0</v>
      </c>
      <c r="I26" s="9"/>
      <c r="K26" s="9"/>
      <c r="L26" s="11"/>
      <c r="N26" s="54" t="s">
        <v>21</v>
      </c>
      <c r="O26" s="55" t="s">
        <v>22</v>
      </c>
    </row>
    <row r="27" spans="1:15" ht="11.25">
      <c r="A27" s="1" t="s">
        <v>0</v>
      </c>
      <c r="B27" s="38" t="s">
        <v>1</v>
      </c>
      <c r="C27" s="37">
        <f>IF(B27="BYE",0,(IF(B28="BYE",1,0)))</f>
        <v>0</v>
      </c>
      <c r="D27" s="6">
        <f>IF(OR(C27="NP",C27="np"),B28,IF(OR(C28="NP",C28="np"),B27,IF((C27+C28)&gt;=1,IF(C27&gt;C28,B27,B28),"")))</f>
      </c>
      <c r="E27" s="7">
        <v>0</v>
      </c>
      <c r="I27" s="9"/>
      <c r="K27" s="9"/>
      <c r="L27" s="11"/>
      <c r="N27" s="54" t="s">
        <v>23</v>
      </c>
      <c r="O27" s="55" t="s">
        <v>24</v>
      </c>
    </row>
    <row r="28" spans="1:15" ht="12" thickBot="1">
      <c r="A28" s="1" t="s">
        <v>0</v>
      </c>
      <c r="B28" s="39" t="s">
        <v>1</v>
      </c>
      <c r="C28" s="37">
        <f>IF(B28="BYE",0,(IF(B27="BYE",1,0)))</f>
        <v>0</v>
      </c>
      <c r="D28" s="8"/>
      <c r="I28" s="9"/>
      <c r="J28" s="30">
        <f>IF((I24+I32)&gt;=1,IF(I24&gt;I32,H24,H32),"")</f>
      </c>
      <c r="K28" s="7">
        <v>0</v>
      </c>
      <c r="L28" s="11"/>
      <c r="N28" s="54" t="s">
        <v>25</v>
      </c>
      <c r="O28" s="55" t="s">
        <v>26</v>
      </c>
    </row>
    <row r="29" spans="1:15" ht="11.25">
      <c r="A29" s="1" t="s">
        <v>0</v>
      </c>
      <c r="B29" s="38" t="s">
        <v>1</v>
      </c>
      <c r="C29" s="37">
        <f>IF(B29="BYE",0,(IF(B30="BYE",1,0)))</f>
        <v>0</v>
      </c>
      <c r="D29" s="6">
        <f>IF(OR(C29="NP",C29="np"),B30,IF(OR(C30="NP",C30="np"),B29,IF((C29+C30)&gt;=1,IF(C29&gt;C30,B29,B30),"")))</f>
      </c>
      <c r="E29" s="7">
        <v>0</v>
      </c>
      <c r="I29" s="9"/>
      <c r="L29" s="11"/>
      <c r="N29" s="54" t="s">
        <v>27</v>
      </c>
      <c r="O29" s="55" t="s">
        <v>28</v>
      </c>
    </row>
    <row r="30" spans="1:15" ht="12" thickBot="1">
      <c r="A30" s="1" t="s">
        <v>0</v>
      </c>
      <c r="B30" s="39" t="s">
        <v>1</v>
      </c>
      <c r="C30" s="37">
        <f>IF(B30="BYE",0,(IF(B29="BYE",1,0)))</f>
        <v>0</v>
      </c>
      <c r="D30" s="8"/>
      <c r="F30" s="7">
        <f>IF((E29+E31)&gt;=1,IF(E29&gt;E31,D29,D31),"")</f>
      </c>
      <c r="G30" s="31">
        <v>0</v>
      </c>
      <c r="I30" s="9"/>
      <c r="L30" s="11"/>
      <c r="N30" s="54" t="s">
        <v>29</v>
      </c>
      <c r="O30" s="55" t="s">
        <v>30</v>
      </c>
    </row>
    <row r="31" spans="1:15" ht="11.25">
      <c r="A31" s="1" t="s">
        <v>0</v>
      </c>
      <c r="B31" s="38" t="s">
        <v>1</v>
      </c>
      <c r="C31" s="37">
        <f>IF(B31="BYE",0,(IF(B32="BYE",1,0)))</f>
        <v>0</v>
      </c>
      <c r="D31" s="6">
        <f>IF(OR(C31="NP",C31="np"),B32,IF(OR(C32="NP",C32="np"),B31,IF((C31+C32)&gt;=1,IF(C31&gt;C32,B31,B32),"")))</f>
      </c>
      <c r="E31" s="7">
        <v>0</v>
      </c>
      <c r="G31" s="32"/>
      <c r="I31" s="9"/>
      <c r="L31" s="11"/>
      <c r="N31" s="54" t="s">
        <v>31</v>
      </c>
      <c r="O31" s="55" t="s">
        <v>32</v>
      </c>
    </row>
    <row r="32" spans="1:15" ht="12" thickBot="1">
      <c r="A32" s="1" t="s">
        <v>0</v>
      </c>
      <c r="B32" s="39" t="s">
        <v>1</v>
      </c>
      <c r="C32" s="37">
        <f>IF(B32="BYE",0,(IF(B31="BYE",1,0)))</f>
        <v>0</v>
      </c>
      <c r="D32" s="33"/>
      <c r="E32" s="34"/>
      <c r="G32" s="9"/>
      <c r="H32" s="10">
        <f>IF((G30+G34)&gt;=1,IF(G30&gt;G34,F30,F34),"")</f>
      </c>
      <c r="I32" s="7">
        <v>0</v>
      </c>
      <c r="L32" s="11"/>
      <c r="N32" s="54" t="s">
        <v>33</v>
      </c>
      <c r="O32" s="55" t="s">
        <v>34</v>
      </c>
    </row>
    <row r="33" spans="1:15" ht="11.25">
      <c r="A33" s="1" t="s">
        <v>0</v>
      </c>
      <c r="B33" s="38" t="s">
        <v>1</v>
      </c>
      <c r="C33" s="37">
        <f>IF(B33="BYE",0,(IF(B34="BYE",1,0)))</f>
        <v>0</v>
      </c>
      <c r="D33" s="6">
        <f>IF(OR(C33="NP",C33="np"),B34,IF(OR(C34="NP",C34="np"),B33,IF((C33+C34)&gt;=1,IF(C33&gt;C34,B33,B34),"")))</f>
      </c>
      <c r="E33" s="7">
        <v>0</v>
      </c>
      <c r="G33" s="35"/>
      <c r="L33" s="11"/>
      <c r="N33" s="54" t="s">
        <v>35</v>
      </c>
      <c r="O33" s="55" t="s">
        <v>36</v>
      </c>
    </row>
    <row r="34" spans="1:15" ht="11.25" customHeight="1" thickBot="1">
      <c r="A34" s="1" t="s">
        <v>0</v>
      </c>
      <c r="B34" s="39" t="s">
        <v>1</v>
      </c>
      <c r="C34" s="37">
        <f>IF(B34="BYE",0,(IF(B33="BYE",1,0)))</f>
        <v>0</v>
      </c>
      <c r="D34" s="8"/>
      <c r="F34" s="7">
        <f>IF((E33+E35)&gt;=1,IF(E33&gt;E35,D33,D35),"")</f>
      </c>
      <c r="G34" s="7">
        <v>0</v>
      </c>
      <c r="L34" s="11"/>
      <c r="N34" s="54" t="s">
        <v>37</v>
      </c>
      <c r="O34" s="55" t="s">
        <v>38</v>
      </c>
    </row>
    <row r="35" spans="1:15" ht="12" customHeight="1">
      <c r="A35" s="1" t="s">
        <v>0</v>
      </c>
      <c r="B35" s="38" t="s">
        <v>1</v>
      </c>
      <c r="C35" s="37">
        <f>IF(B35="BYE",0,(IF(B36="BYE",1,0)))</f>
        <v>0</v>
      </c>
      <c r="D35" s="6">
        <f>IF(OR(C35="NP",C35="np"),B36,IF(OR(C36="NP",C36="np"),B35,IF((C35+C36)&gt;=1,IF(C35&gt;C36,B35,B36),"")))</f>
      </c>
      <c r="E35" s="7">
        <v>0</v>
      </c>
      <c r="L35" s="11"/>
      <c r="N35" s="54" t="s">
        <v>39</v>
      </c>
      <c r="O35" s="55" t="s">
        <v>40</v>
      </c>
    </row>
    <row r="36" spans="1:15" ht="12" thickBot="1">
      <c r="A36" s="1" t="s">
        <v>0</v>
      </c>
      <c r="B36" s="39" t="s">
        <v>1</v>
      </c>
      <c r="C36" s="37">
        <f>IF(B36="BYE",0,(IF(B35="BYE",1,0)))</f>
        <v>0</v>
      </c>
      <c r="D36" s="3"/>
      <c r="L36" s="11"/>
      <c r="N36" s="56" t="s">
        <v>41</v>
      </c>
      <c r="O36" s="55" t="s">
        <v>42</v>
      </c>
    </row>
    <row r="37" spans="2:15" ht="12" thickBot="1">
      <c r="B37" s="36">
        <v>15</v>
      </c>
      <c r="C37" s="29">
        <v>0</v>
      </c>
      <c r="D37" s="36">
        <v>18</v>
      </c>
      <c r="F37" s="12">
        <v>21</v>
      </c>
      <c r="H37" s="12">
        <v>24</v>
      </c>
      <c r="J37" s="12">
        <v>27</v>
      </c>
      <c r="L37" s="12">
        <v>30</v>
      </c>
      <c r="N37" s="56" t="s">
        <v>43</v>
      </c>
      <c r="O37" s="55" t="s">
        <v>44</v>
      </c>
    </row>
    <row r="38" spans="2:15" ht="12" thickBot="1">
      <c r="B38" s="13" t="s">
        <v>7</v>
      </c>
      <c r="D38" s="14"/>
      <c r="N38" s="54"/>
      <c r="O38" s="55" t="s">
        <v>45</v>
      </c>
    </row>
    <row r="39" spans="2:15" ht="12" thickBot="1">
      <c r="B39" s="15"/>
      <c r="C39" s="16" t="s">
        <v>8</v>
      </c>
      <c r="D39" s="17">
        <v>0.6666666666666666</v>
      </c>
      <c r="F39" s="18" t="s">
        <v>9</v>
      </c>
      <c r="G39" s="19"/>
      <c r="H39" s="19"/>
      <c r="I39" s="19"/>
      <c r="J39" s="19"/>
      <c r="K39" s="20"/>
      <c r="N39" s="54"/>
      <c r="O39" s="57"/>
    </row>
    <row r="40" spans="2:15" ht="12" thickBot="1">
      <c r="B40" s="21"/>
      <c r="C40" s="16" t="s">
        <v>8</v>
      </c>
      <c r="D40" s="17">
        <v>0.7083333333333333</v>
      </c>
      <c r="F40" s="22" t="s">
        <v>10</v>
      </c>
      <c r="G40" s="23"/>
      <c r="H40" s="23"/>
      <c r="I40" s="23"/>
      <c r="J40" s="23"/>
      <c r="K40" s="24"/>
      <c r="N40" s="58" t="s">
        <v>46</v>
      </c>
      <c r="O40" s="59"/>
    </row>
    <row r="41" spans="2:4" ht="11.25">
      <c r="B41" s="25"/>
      <c r="C41" s="16" t="s">
        <v>8</v>
      </c>
      <c r="D41" s="17">
        <v>0.7499999999999999</v>
      </c>
    </row>
    <row r="42" spans="2:4" ht="12" thickBot="1">
      <c r="B42" s="26"/>
      <c r="C42" s="27" t="s">
        <v>8</v>
      </c>
      <c r="D42" s="28">
        <v>0.7916666666666665</v>
      </c>
    </row>
  </sheetData>
  <mergeCells count="4">
    <mergeCell ref="L19:O19"/>
    <mergeCell ref="F19:I21"/>
    <mergeCell ref="L20:O21"/>
    <mergeCell ref="B1:D1"/>
  </mergeCells>
  <printOptions/>
  <pageMargins left="0.56" right="0.14" top="0.37" bottom="0.31" header="0" footer="0"/>
  <pageSetup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 Banc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 Banc Sabadell</dc:creator>
  <cp:keywords/>
  <dc:description/>
  <cp:lastModifiedBy>a</cp:lastModifiedBy>
  <cp:lastPrinted>2015-06-02T18:50:28Z</cp:lastPrinted>
  <dcterms:created xsi:type="dcterms:W3CDTF">2014-01-15T10:49:38Z</dcterms:created>
  <dcterms:modified xsi:type="dcterms:W3CDTF">2021-11-21T10:05:43Z</dcterms:modified>
  <cp:category/>
  <cp:version/>
  <cp:contentType/>
  <cp:contentStatus/>
</cp:coreProperties>
</file>